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18\Statistiken\"/>
    </mc:Choice>
  </mc:AlternateContent>
  <bookViews>
    <workbookView xWindow="0" yWindow="0" windowWidth="25200" windowHeight="11160"/>
  </bookViews>
  <sheets>
    <sheet name="Ernte_raccolto_2018" sheetId="1" r:id="rId1"/>
  </sheets>
  <definedNames>
    <definedName name="_xlnm.Print_Area" localSheetId="0">Ernte_raccolto_2018!$A$1:$E$54</definedName>
  </definedNames>
  <calcPr calcId="171027"/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9" i="1"/>
  <c r="E38" i="1"/>
  <c r="E37" i="1"/>
  <c r="E33" i="1"/>
  <c r="E32" i="1"/>
  <c r="D41" i="1" l="1"/>
  <c r="C41" i="1"/>
  <c r="D31" i="1"/>
  <c r="D34" i="1" s="1"/>
  <c r="D43" i="1" l="1"/>
  <c r="E41" i="1"/>
  <c r="E20" i="1" l="1"/>
  <c r="E21" i="1"/>
  <c r="E18" i="1"/>
  <c r="E16" i="1"/>
  <c r="C31" i="1"/>
  <c r="C34" i="1" s="1"/>
  <c r="C43" i="1" s="1"/>
  <c r="E17" i="1"/>
  <c r="E19" i="1"/>
  <c r="E31" i="1" l="1"/>
  <c r="E34" i="1" s="1"/>
  <c r="E43" i="1" s="1"/>
</calcChain>
</file>

<file path=xl/sharedStrings.xml><?xml version="1.0" encoding="utf-8"?>
<sst xmlns="http://schemas.openxmlformats.org/spreadsheetml/2006/main" count="51" uniqueCount="47">
  <si>
    <t xml:space="preserve">Elstar </t>
  </si>
  <si>
    <t xml:space="preserve">Gala </t>
  </si>
  <si>
    <t xml:space="preserve">Jonathan </t>
  </si>
  <si>
    <t xml:space="preserve">Red Delicious </t>
  </si>
  <si>
    <t>Golden Delicious</t>
  </si>
  <si>
    <t xml:space="preserve">Gloster </t>
  </si>
  <si>
    <t xml:space="preserve">Idared </t>
  </si>
  <si>
    <t xml:space="preserve">Braeburn </t>
  </si>
  <si>
    <t>Granny Smith</t>
  </si>
  <si>
    <t xml:space="preserve">Fuji </t>
  </si>
  <si>
    <t>Kaiser Alexander</t>
  </si>
  <si>
    <t>Williams Christbirne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</si>
  <si>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</si>
  <si>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</si>
  <si>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</si>
  <si>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</si>
  <si>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</si>
  <si>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</si>
  <si>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</si>
  <si>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</si>
  <si>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</si>
  <si>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Cripps Pink</t>
  </si>
  <si>
    <t xml:space="preserve">   agri@handelskammer.bz.it</t>
  </si>
  <si>
    <t>agri@camcom.bz.it</t>
  </si>
  <si>
    <t>Morgenduft</t>
  </si>
  <si>
    <t>Jonagold</t>
  </si>
  <si>
    <t>Winesap/Stayman</t>
  </si>
  <si>
    <t xml:space="preserve">   Tel. 0471 945 694</t>
  </si>
  <si>
    <t>tel. 0471 945 694</t>
  </si>
  <si>
    <t>Datum/data: 11.12.2018</t>
  </si>
  <si>
    <t>Äpfel - mele</t>
  </si>
  <si>
    <t>Tafelware - da tavola</t>
  </si>
  <si>
    <t>Bioware - biologico</t>
  </si>
  <si>
    <t>insges. - totale</t>
  </si>
  <si>
    <t>Die Erfassung betrifft nur das in der Provinz Bozen geerntete Obst.</t>
  </si>
  <si>
    <t>Birnen - pere</t>
  </si>
  <si>
    <t>andere Sorten - altre varietà</t>
  </si>
  <si>
    <t>Summe - somma</t>
  </si>
  <si>
    <t>Faller - cascole</t>
  </si>
  <si>
    <t>Schälware - da pelare</t>
  </si>
  <si>
    <t>Äpfel insges. - mele totale</t>
  </si>
  <si>
    <t>Faller Birnen - cascole pere</t>
  </si>
  <si>
    <t>Birnen insges. - pere totale</t>
  </si>
  <si>
    <t>Kernobst insges. - 
mele e pere totale</t>
  </si>
  <si>
    <t>Apfel- und Birnenernte 2018 in Tonnen</t>
  </si>
  <si>
    <t>Raccolto mele e pere 2018 in tonnellate</t>
  </si>
  <si>
    <t>Quelle/Fonte: Assomela, Trient - Handelskammer Bozen  / Assomela, Trento - CCIAA 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</si>
</sst>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1" xfId="0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4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0" fontId="8" fillId="0" borderId="0" xfId="0" applyFont="1"/>
    <xf numFmtId="0" fontId="5" fillId="0" borderId="7" xfId="0" applyFont="1" applyBorder="1"/>
    <xf numFmtId="0" fontId="7" fillId="0" borderId="8" xfId="0" applyFont="1" applyBorder="1"/>
    <xf numFmtId="3" fontId="7" fillId="0" borderId="8" xfId="0" applyNumberFormat="1" applyFont="1" applyBorder="1"/>
    <xf numFmtId="0" fontId="5" fillId="0" borderId="10" xfId="0" applyFont="1" applyBorder="1" applyAlignment="1">
      <alignment horizontal="center"/>
    </xf>
    <xf numFmtId="0" fontId="2" fillId="0" borderId="10" xfId="0" applyFont="1" applyBorder="1"/>
    <xf numFmtId="0" fontId="8" fillId="0" borderId="0" xfId="0" applyFont="1" applyBorder="1"/>
    <xf numFmtId="0" fontId="9" fillId="0" borderId="11" xfId="0" applyFont="1" applyBorder="1"/>
    <xf numFmtId="3" fontId="10" fillId="0" borderId="11" xfId="0" applyNumberFormat="1" applyFont="1" applyBorder="1"/>
    <xf numFmtId="3" fontId="5" fillId="0" borderId="12" xfId="0" applyNumberFormat="1" applyFont="1" applyBorder="1"/>
    <xf numFmtId="0" fontId="7" fillId="0" borderId="11" xfId="0" applyFont="1" applyBorder="1"/>
    <xf numFmtId="3" fontId="7" fillId="0" borderId="11" xfId="0" applyNumberFormat="1" applyFont="1" applyBorder="1"/>
    <xf numFmtId="3" fontId="7" fillId="0" borderId="13" xfId="0" applyNumberFormat="1" applyFont="1" applyBorder="1"/>
    <xf numFmtId="0" fontId="11" fillId="0" borderId="0" xfId="0" applyFont="1" applyBorder="1"/>
    <xf numFmtId="3" fontId="7" fillId="0" borderId="0" xfId="0" applyNumberFormat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3" fillId="0" borderId="14" xfId="0" applyFont="1" applyBorder="1"/>
    <xf numFmtId="0" fontId="13" fillId="0" borderId="15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3" fontId="5" fillId="0" borderId="16" xfId="0" applyNumberFormat="1" applyFont="1" applyBorder="1"/>
    <xf numFmtId="3" fontId="5" fillId="0" borderId="17" xfId="0" applyNumberFormat="1" applyFont="1" applyBorder="1"/>
    <xf numFmtId="0" fontId="15" fillId="0" borderId="0" xfId="0" applyFont="1" applyBorder="1"/>
    <xf numFmtId="14" fontId="4" fillId="0" borderId="0" xfId="0" applyNumberFormat="1" applyFont="1" applyBorder="1" applyAlignment="1" applyProtection="1">
      <alignment horizontal="left"/>
      <protection locked="0"/>
    </xf>
    <xf numFmtId="3" fontId="5" fillId="0" borderId="19" xfId="0" applyNumberFormat="1" applyFont="1" applyBorder="1"/>
    <xf numFmtId="0" fontId="7" fillId="0" borderId="20" xfId="0" applyFont="1" applyBorder="1"/>
    <xf numFmtId="3" fontId="5" fillId="0" borderId="21" xfId="0" applyNumberFormat="1" applyFont="1" applyBorder="1"/>
    <xf numFmtId="3" fontId="5" fillId="0" borderId="18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5" fillId="0" borderId="26" xfId="0" applyFont="1" applyBorder="1" applyAlignment="1"/>
    <xf numFmtId="0" fontId="10" fillId="2" borderId="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9525</xdr:rowOff>
        </xdr:from>
        <xdr:to>
          <xdr:col>4</xdr:col>
          <xdr:colOff>247650</xdr:colOff>
          <xdr:row>8</xdr:row>
          <xdr:rowOff>47625</xdr:rowOff>
        </xdr:to>
        <xdr:sp macro="" textlink="">
          <xdr:nvSpPr>
            <xdr:cNvPr id="1026" name="Objek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4"/>
  <sheetViews>
    <sheetView tabSelected="1" topLeftCell="A19" zoomScale="130" zoomScaleNormal="130" workbookViewId="0">
      <selection activeCell="G23" sqref="G23"/>
    </sheetView>
  </sheetViews>
  <sheetFormatPr baseColWidth="10" defaultRowHeight="15.75" x14ac:dyDescent="0.25"/>
  <cols>
    <col min="1" max="1" width="11.25" style="2" customWidth="1"/>
    <col min="2" max="2" width="26.375" style="2" customWidth="1"/>
    <col min="3" max="3" width="15.375" style="2" bestFit="1" customWidth="1"/>
    <col min="4" max="4" width="14.125" style="2" bestFit="1" customWidth="1"/>
    <col min="5" max="5" width="11.125" style="2" bestFit="1" customWidth="1"/>
    <col min="6" max="16384" width="11" style="2"/>
  </cols>
  <sheetData>
    <row r="1" spans="1:5" x14ac:dyDescent="0.25">
      <c r="A1" s="1"/>
      <c r="B1" s="1"/>
    </row>
    <row r="2" spans="1:5" x14ac:dyDescent="0.25">
      <c r="A2" s="1"/>
      <c r="B2" s="1"/>
    </row>
    <row r="3" spans="1:5" x14ac:dyDescent="0.25">
      <c r="B3" s="3"/>
    </row>
    <row r="4" spans="1:5" x14ac:dyDescent="0.25">
      <c r="A4" s="1"/>
      <c r="B4" s="4"/>
    </row>
    <row r="5" spans="1:5" s="6" customFormat="1" x14ac:dyDescent="0.25">
      <c r="A5" s="5"/>
      <c r="B5" s="5"/>
    </row>
    <row r="6" spans="1:5" s="6" customFormat="1" x14ac:dyDescent="0.25">
      <c r="A6" s="5"/>
      <c r="B6" s="5"/>
    </row>
    <row r="7" spans="1:5" s="6" customFormat="1" x14ac:dyDescent="0.25">
      <c r="A7" s="5"/>
      <c r="B7" s="5"/>
    </row>
    <row r="8" spans="1:5" s="6" customFormat="1" x14ac:dyDescent="0.25">
      <c r="A8" s="5"/>
      <c r="B8" s="5"/>
    </row>
    <row r="9" spans="1:5" s="23" customFormat="1" ht="20.100000000000001" customHeight="1" x14ac:dyDescent="0.3">
      <c r="A9" s="37"/>
      <c r="B9" s="38" t="s">
        <v>44</v>
      </c>
    </row>
    <row r="10" spans="1:5" s="23" customFormat="1" ht="20.100000000000001" customHeight="1" x14ac:dyDescent="0.3">
      <c r="A10" s="37"/>
      <c r="B10" s="38" t="s">
        <v>45</v>
      </c>
    </row>
    <row r="11" spans="1:5" s="6" customFormat="1" ht="15" customHeight="1" x14ac:dyDescent="0.25">
      <c r="A11" s="5"/>
      <c r="B11" s="42" t="s">
        <v>29</v>
      </c>
    </row>
    <row r="12" spans="1:5" ht="15" customHeight="1" x14ac:dyDescent="0.25">
      <c r="B12" s="7" t="s">
        <v>34</v>
      </c>
      <c r="C12" s="8"/>
      <c r="D12" s="8"/>
    </row>
    <row r="13" spans="1:5" ht="15" customHeight="1" x14ac:dyDescent="0.3">
      <c r="A13" s="9"/>
      <c r="B13" s="7" t="s">
        <v>12</v>
      </c>
      <c r="C13" s="10"/>
      <c r="D13" s="8"/>
    </row>
    <row r="14" spans="1:5" ht="12" customHeight="1" x14ac:dyDescent="0.3">
      <c r="A14" s="9"/>
      <c r="B14" s="7"/>
      <c r="C14" s="10"/>
      <c r="D14" s="8"/>
    </row>
    <row r="15" spans="1:5" ht="17.100000000000001" customHeight="1" x14ac:dyDescent="0.25">
      <c r="B15" s="50" t="s">
        <v>30</v>
      </c>
      <c r="C15" s="50" t="s">
        <v>31</v>
      </c>
      <c r="D15" s="50" t="s">
        <v>32</v>
      </c>
      <c r="E15" s="50" t="s">
        <v>33</v>
      </c>
    </row>
    <row r="16" spans="1:5" ht="14.45" customHeight="1" x14ac:dyDescent="0.25">
      <c r="B16" s="14" t="s">
        <v>4</v>
      </c>
      <c r="C16" s="12">
        <v>311976.69999999995</v>
      </c>
      <c r="D16" s="12">
        <v>7664.4</v>
      </c>
      <c r="E16" s="39">
        <f>SUM(C16:D16)</f>
        <v>319641.09999999998</v>
      </c>
    </row>
    <row r="17" spans="2:5" ht="14.45" customHeight="1" x14ac:dyDescent="0.25">
      <c r="B17" s="14" t="s">
        <v>3</v>
      </c>
      <c r="C17" s="15">
        <v>97690.599999999991</v>
      </c>
      <c r="D17" s="15">
        <v>2908.1000000000004</v>
      </c>
      <c r="E17" s="40">
        <f>SUM(C17:D17)</f>
        <v>100598.7</v>
      </c>
    </row>
    <row r="18" spans="2:5" ht="14.45" customHeight="1" x14ac:dyDescent="0.25">
      <c r="B18" s="14" t="s">
        <v>24</v>
      </c>
      <c r="C18" s="15">
        <v>8462.4</v>
      </c>
      <c r="D18" s="15">
        <v>107</v>
      </c>
      <c r="E18" s="40">
        <f>SUM(C18:D18)</f>
        <v>8569.4</v>
      </c>
    </row>
    <row r="19" spans="2:5" ht="14.45" customHeight="1" x14ac:dyDescent="0.25">
      <c r="B19" s="14" t="s">
        <v>1</v>
      </c>
      <c r="C19" s="15">
        <v>130034.29999999999</v>
      </c>
      <c r="D19" s="15">
        <v>16934.099999999999</v>
      </c>
      <c r="E19" s="40">
        <f t="shared" ref="E19:E30" si="0">C19+D19</f>
        <v>146968.4</v>
      </c>
    </row>
    <row r="20" spans="2:5" ht="14.45" customHeight="1" x14ac:dyDescent="0.25">
      <c r="B20" s="14" t="s">
        <v>26</v>
      </c>
      <c r="C20" s="15">
        <v>3433.7</v>
      </c>
      <c r="D20" s="15"/>
      <c r="E20" s="40">
        <f t="shared" si="0"/>
        <v>3433.7</v>
      </c>
    </row>
    <row r="21" spans="2:5" s="17" customFormat="1" ht="14.45" customHeight="1" x14ac:dyDescent="0.25">
      <c r="B21" s="14" t="s">
        <v>8</v>
      </c>
      <c r="C21" s="15">
        <v>71216.7</v>
      </c>
      <c r="D21" s="15">
        <v>527</v>
      </c>
      <c r="E21" s="40">
        <f t="shared" si="0"/>
        <v>71743.7</v>
      </c>
    </row>
    <row r="22" spans="2:5" s="17" customFormat="1" ht="14.45" customHeight="1" x14ac:dyDescent="0.25">
      <c r="B22" s="14" t="s">
        <v>2</v>
      </c>
      <c r="C22" s="15">
        <v>5.0999999999999996</v>
      </c>
      <c r="D22" s="15">
        <v>4</v>
      </c>
      <c r="E22" s="40">
        <f t="shared" si="0"/>
        <v>9.1</v>
      </c>
    </row>
    <row r="23" spans="2:5" s="17" customFormat="1" ht="14.45" customHeight="1" x14ac:dyDescent="0.25">
      <c r="B23" s="14" t="s">
        <v>5</v>
      </c>
      <c r="C23" s="15">
        <v>11.600000000000001</v>
      </c>
      <c r="D23" s="15">
        <v>7</v>
      </c>
      <c r="E23" s="40">
        <f t="shared" si="0"/>
        <v>18.600000000000001</v>
      </c>
    </row>
    <row r="24" spans="2:5" s="17" customFormat="1" ht="14.45" customHeight="1" x14ac:dyDescent="0.25">
      <c r="B24" s="14" t="s">
        <v>6</v>
      </c>
      <c r="C24" s="15">
        <v>310.90000000000009</v>
      </c>
      <c r="D24" s="15">
        <v>395</v>
      </c>
      <c r="E24" s="40">
        <f t="shared" si="0"/>
        <v>705.90000000000009</v>
      </c>
    </row>
    <row r="25" spans="2:5" s="17" customFormat="1" ht="14.45" customHeight="1" x14ac:dyDescent="0.25">
      <c r="B25" s="14" t="s">
        <v>25</v>
      </c>
      <c r="C25" s="15">
        <v>4263.3999999999996</v>
      </c>
      <c r="D25" s="15">
        <v>662</v>
      </c>
      <c r="E25" s="40">
        <f t="shared" si="0"/>
        <v>4925.3999999999996</v>
      </c>
    </row>
    <row r="26" spans="2:5" s="17" customFormat="1" ht="14.45" customHeight="1" x14ac:dyDescent="0.25">
      <c r="B26" s="14" t="s">
        <v>0</v>
      </c>
      <c r="C26" s="15">
        <v>154.9</v>
      </c>
      <c r="D26" s="15">
        <v>16</v>
      </c>
      <c r="E26" s="40">
        <f t="shared" si="0"/>
        <v>170.9</v>
      </c>
    </row>
    <row r="27" spans="2:5" s="17" customFormat="1" ht="14.45" customHeight="1" x14ac:dyDescent="0.25">
      <c r="B27" s="14" t="s">
        <v>7</v>
      </c>
      <c r="C27" s="15">
        <v>46428.9</v>
      </c>
      <c r="D27" s="15">
        <v>7203</v>
      </c>
      <c r="E27" s="40">
        <f t="shared" si="0"/>
        <v>53631.9</v>
      </c>
    </row>
    <row r="28" spans="2:5" s="17" customFormat="1" ht="14.45" customHeight="1" x14ac:dyDescent="0.25">
      <c r="B28" s="14" t="s">
        <v>9</v>
      </c>
      <c r="C28" s="15">
        <v>42103.1</v>
      </c>
      <c r="D28" s="15">
        <v>1119</v>
      </c>
      <c r="E28" s="40">
        <f t="shared" si="0"/>
        <v>43222.1</v>
      </c>
    </row>
    <row r="29" spans="2:5" s="17" customFormat="1" ht="14.45" customHeight="1" x14ac:dyDescent="0.25">
      <c r="B29" s="18" t="s">
        <v>21</v>
      </c>
      <c r="C29" s="15">
        <v>51637</v>
      </c>
      <c r="D29" s="15">
        <v>1767</v>
      </c>
      <c r="E29" s="40">
        <f t="shared" si="0"/>
        <v>53404</v>
      </c>
    </row>
    <row r="30" spans="2:5" s="17" customFormat="1" ht="14.45" customHeight="1" x14ac:dyDescent="0.25">
      <c r="B30" s="18" t="s">
        <v>36</v>
      </c>
      <c r="C30" s="15">
        <v>52265.8</v>
      </c>
      <c r="D30" s="15">
        <v>10688</v>
      </c>
      <c r="E30" s="40">
        <f t="shared" si="0"/>
        <v>62953.8</v>
      </c>
    </row>
    <row r="31" spans="2:5" s="17" customFormat="1" ht="17.100000000000001" customHeight="1" x14ac:dyDescent="0.25">
      <c r="B31" s="19" t="s">
        <v>37</v>
      </c>
      <c r="C31" s="20">
        <f>SUM(C16:C30)</f>
        <v>819995.1</v>
      </c>
      <c r="D31" s="20">
        <f>SUM(D16:D30)</f>
        <v>50001.599999999999</v>
      </c>
      <c r="E31" s="20">
        <f>SUM(E16:E30)</f>
        <v>869996.7</v>
      </c>
    </row>
    <row r="32" spans="2:5" s="17" customFormat="1" ht="14.45" customHeight="1" x14ac:dyDescent="0.25">
      <c r="B32" s="11" t="s">
        <v>38</v>
      </c>
      <c r="C32" s="15">
        <v>97414</v>
      </c>
      <c r="D32" s="15">
        <v>13158</v>
      </c>
      <c r="E32" s="45">
        <f>SUM(C32:D32)</f>
        <v>110572</v>
      </c>
    </row>
    <row r="33" spans="2:5" s="17" customFormat="1" ht="14.45" customHeight="1" x14ac:dyDescent="0.25">
      <c r="B33" s="18" t="s">
        <v>39</v>
      </c>
      <c r="C33" s="43">
        <v>5843</v>
      </c>
      <c r="D33" s="43">
        <v>548</v>
      </c>
      <c r="E33" s="46">
        <f>SUM(C33:D33)</f>
        <v>6391</v>
      </c>
    </row>
    <row r="34" spans="2:5" ht="17.100000000000001" customHeight="1" x14ac:dyDescent="0.25">
      <c r="B34" s="44" t="s">
        <v>40</v>
      </c>
      <c r="C34" s="20">
        <f>SUM(C31:C33)</f>
        <v>923252.1</v>
      </c>
      <c r="D34" s="20">
        <f>SUM(D31:D33)</f>
        <v>63707.6</v>
      </c>
      <c r="E34" s="20">
        <f>E31+E32+E33</f>
        <v>986959.7</v>
      </c>
    </row>
    <row r="35" spans="2:5" s="23" customFormat="1" ht="15.75" customHeight="1" x14ac:dyDescent="0.25">
      <c r="B35" s="24"/>
      <c r="C35" s="21"/>
      <c r="D35" s="22"/>
      <c r="E35" s="25"/>
    </row>
    <row r="36" spans="2:5" ht="17.100000000000001" customHeight="1" x14ac:dyDescent="0.25">
      <c r="B36" s="51" t="s">
        <v>35</v>
      </c>
      <c r="C36" s="50" t="s">
        <v>31</v>
      </c>
      <c r="D36" s="50" t="s">
        <v>32</v>
      </c>
      <c r="E36" s="50" t="s">
        <v>33</v>
      </c>
    </row>
    <row r="37" spans="2:5" ht="14.45" customHeight="1" x14ac:dyDescent="0.25">
      <c r="B37" s="11" t="s">
        <v>11</v>
      </c>
      <c r="C37" s="13">
        <v>365</v>
      </c>
      <c r="D37" s="13">
        <v>35</v>
      </c>
      <c r="E37" s="47">
        <f>SUM(C37:D37)</f>
        <v>400</v>
      </c>
    </row>
    <row r="38" spans="2:5" ht="14.45" customHeight="1" x14ac:dyDescent="0.25">
      <c r="B38" s="14" t="s">
        <v>10</v>
      </c>
      <c r="C38" s="16">
        <v>14</v>
      </c>
      <c r="D38" s="16">
        <v>15</v>
      </c>
      <c r="E38" s="48">
        <f>SUM(C38:D38)</f>
        <v>29</v>
      </c>
    </row>
    <row r="39" spans="2:5" ht="14.45" customHeight="1" x14ac:dyDescent="0.25">
      <c r="B39" s="18" t="s">
        <v>36</v>
      </c>
      <c r="C39" s="26">
        <v>4</v>
      </c>
      <c r="D39" s="26">
        <v>25</v>
      </c>
      <c r="E39" s="48">
        <f>SUM(C39:D39)</f>
        <v>29</v>
      </c>
    </row>
    <row r="40" spans="2:5" ht="14.45" customHeight="1" x14ac:dyDescent="0.25">
      <c r="B40" s="53" t="s">
        <v>41</v>
      </c>
      <c r="C40" s="54"/>
      <c r="D40" s="55"/>
      <c r="E40" s="49">
        <v>252</v>
      </c>
    </row>
    <row r="41" spans="2:5" ht="17.100000000000001" customHeight="1" x14ac:dyDescent="0.25">
      <c r="B41" s="44" t="s">
        <v>42</v>
      </c>
      <c r="C41" s="20">
        <f>SUM(C37:C39)</f>
        <v>383</v>
      </c>
      <c r="D41" s="20">
        <f>SUM(D37:D39)</f>
        <v>75</v>
      </c>
      <c r="E41" s="20">
        <f>SUM(E37:E40)</f>
        <v>710</v>
      </c>
    </row>
    <row r="42" spans="2:5" ht="15.75" customHeight="1" x14ac:dyDescent="0.25">
      <c r="B42" s="27"/>
      <c r="C42" s="28"/>
      <c r="D42" s="28"/>
      <c r="E42" s="28"/>
    </row>
    <row r="43" spans="2:5" ht="31.5" x14ac:dyDescent="0.25">
      <c r="B43" s="52" t="s">
        <v>43</v>
      </c>
      <c r="C43" s="29">
        <f>+C34+C41</f>
        <v>923635.1</v>
      </c>
      <c r="D43" s="29">
        <f>+D34+D41</f>
        <v>63782.6</v>
      </c>
      <c r="E43" s="29">
        <f>E34+E41</f>
        <v>987669.7</v>
      </c>
    </row>
    <row r="44" spans="2:5" ht="12" customHeight="1" x14ac:dyDescent="0.25">
      <c r="B44" s="30"/>
      <c r="C44" s="31"/>
      <c r="D44" s="31"/>
      <c r="E44" s="31"/>
    </row>
    <row r="45" spans="2:5" ht="12" customHeight="1" x14ac:dyDescent="0.25">
      <c r="B45" s="41" t="s">
        <v>46</v>
      </c>
      <c r="C45" s="33"/>
      <c r="D45" s="33"/>
      <c r="E45" s="33"/>
    </row>
    <row r="46" spans="2:5" ht="12" customHeight="1" x14ac:dyDescent="0.25">
      <c r="B46" s="32"/>
      <c r="C46" s="33"/>
      <c r="D46" s="33"/>
      <c r="E46" s="33"/>
    </row>
    <row r="47" spans="2:5" ht="12" customHeight="1" x14ac:dyDescent="0.25">
      <c r="B47" s="32"/>
      <c r="C47" s="33"/>
      <c r="D47" s="33"/>
      <c r="E47" s="33"/>
    </row>
    <row r="48" spans="2:5" ht="12" customHeight="1" x14ac:dyDescent="0.25">
      <c r="B48" s="32"/>
      <c r="C48" s="33"/>
      <c r="D48" s="33"/>
      <c r="E48" s="33"/>
    </row>
    <row r="49" spans="1:3" s="34" customFormat="1" ht="9.9499999999999993" customHeight="1" x14ac:dyDescent="0.15">
      <c r="B49" s="35" t="s">
        <v>13</v>
      </c>
      <c r="C49" s="34" t="s">
        <v>14</v>
      </c>
    </row>
    <row r="50" spans="1:3" s="34" customFormat="1" ht="9.9499999999999993" customHeight="1" x14ac:dyDescent="0.15">
      <c r="B50" s="35" t="s">
        <v>19</v>
      </c>
      <c r="C50" s="34" t="s">
        <v>20</v>
      </c>
    </row>
    <row r="51" spans="1:3" s="34" customFormat="1" ht="9.9499999999999993" customHeight="1" x14ac:dyDescent="0.15">
      <c r="A51" s="36"/>
      <c r="B51" s="34" t="s">
        <v>27</v>
      </c>
      <c r="C51" s="34" t="s">
        <v>28</v>
      </c>
    </row>
    <row r="52" spans="1:3" s="34" customFormat="1" ht="9.9499999999999993" customHeight="1" x14ac:dyDescent="0.15">
      <c r="A52" s="36"/>
      <c r="B52" s="34" t="s">
        <v>22</v>
      </c>
      <c r="C52" s="34" t="s">
        <v>23</v>
      </c>
    </row>
    <row r="53" spans="1:3" s="34" customFormat="1" ht="9.9499999999999993" customHeight="1" x14ac:dyDescent="0.15">
      <c r="A53" s="36"/>
      <c r="B53" s="34" t="s">
        <v>15</v>
      </c>
      <c r="C53" s="34" t="s">
        <v>16</v>
      </c>
    </row>
    <row r="54" spans="1:3" s="34" customFormat="1" ht="9.9499999999999993" customHeight="1" x14ac:dyDescent="0.15">
      <c r="A54" s="36"/>
      <c r="B54" s="34" t="s">
        <v>17</v>
      </c>
      <c r="C54" s="34" t="s">
        <v>18</v>
      </c>
    </row>
  </sheetData>
  <mergeCells count="1">
    <mergeCell ref="B40:D40"/>
  </mergeCells>
  <phoneticPr fontId="0" type="noConversion"/>
  <pageMargins left="0.59055118110236227" right="0.59055118110236227" top="0.19685039370078741" bottom="0.19685039370078741" header="0" footer="0"/>
  <pageSetup paperSize="9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9525</xdr:rowOff>
              </from>
              <to>
                <xdr:col>4</xdr:col>
                <xdr:colOff>247650</xdr:colOff>
                <xdr:row>8</xdr:row>
                <xdr:rowOff>47625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Ernte_raccolto_2018</vt:lpstr>
      <vt:lpstr>Ernte_raccolto_2018!Druckbereich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obermarzoner</cp:lastModifiedBy>
  <cp:lastPrinted>2018-12-11T13:56:46Z</cp:lastPrinted>
  <dcterms:created xsi:type="dcterms:W3CDTF">2002-01-24T16:18:05Z</dcterms:created>
  <dcterms:modified xsi:type="dcterms:W3CDTF">2018-12-11T14:44:59Z</dcterms:modified>
</cp:coreProperties>
</file>